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РАЙС 2019" sheetId="1" r:id="rId4"/>
  </sheets>
</workbook>
</file>

<file path=xl/sharedStrings.xml><?xml version="1.0" encoding="utf-8"?>
<sst xmlns="http://schemas.openxmlformats.org/spreadsheetml/2006/main" uniqueCount="37">
  <si>
    <t>Московское BTL агентство
FIVE PROMOTION Tel:+7 (495) 390-05-55; Email: info@btl5p.ru; Site: www.btl-agency.com</t>
  </si>
  <si>
    <t>№</t>
  </si>
  <si>
    <t>Прайс лист 2019</t>
  </si>
  <si>
    <t>Кол-во</t>
  </si>
  <si>
    <t>Кол-во часов в день</t>
  </si>
  <si>
    <t>Кол-во дней</t>
  </si>
  <si>
    <t>Итого кол-во часов</t>
  </si>
  <si>
    <t>Норма час</t>
  </si>
  <si>
    <t>Стоимость за единицу</t>
  </si>
  <si>
    <t>Total</t>
  </si>
  <si>
    <t>Цена с учетом УСН 7%</t>
  </si>
  <si>
    <t>A</t>
  </si>
  <si>
    <t>Персонал</t>
  </si>
  <si>
    <t>Промоутер раздача листовок</t>
  </si>
  <si>
    <t>Промоутер с мед. Книжкой</t>
  </si>
  <si>
    <t>Промоутер в ростовой кукле</t>
  </si>
  <si>
    <t>Консультант</t>
  </si>
  <si>
    <t>Аниматор</t>
  </si>
  <si>
    <t>Промо-модель</t>
  </si>
  <si>
    <t>Супервайзер без авто</t>
  </si>
  <si>
    <t>Супервайзер с авто до 400 кг</t>
  </si>
  <si>
    <t>Интервьюер</t>
  </si>
  <si>
    <t>Аудитор 1 ТТ</t>
  </si>
  <si>
    <t>Разнорабочий</t>
  </si>
  <si>
    <t xml:space="preserve">Фотограф </t>
  </si>
  <si>
    <t>Видеограф</t>
  </si>
  <si>
    <t>Техник по музыке (DJ) Аренда звука</t>
  </si>
  <si>
    <t>Б</t>
  </si>
  <si>
    <t>Печать</t>
  </si>
  <si>
    <t>Листовка А6, 4+4, 130 гр, 10000 шт. + доставка</t>
  </si>
  <si>
    <t>Евробуклет 210*98 мм, 4+4, 130 гр, 5000 шт. + доставка</t>
  </si>
  <si>
    <t>Баннер 2*2 метра, 440 гр, ламинированный. 720 dpi, люверсы по кругу</t>
  </si>
  <si>
    <t>Футболки сэндвич, белые, нанесение сублимация А3, 4+0</t>
  </si>
  <si>
    <t>Шары воздушные 12" (30 см) латексные. Логотип 18*18 см, 1+0, 2000 шт.</t>
  </si>
  <si>
    <t>Оформление гирляндой из воздушных шаров (арка), 4 цвета, длина до 10 метров</t>
  </si>
  <si>
    <t>Фонтаны из воздушных шаров, 5 шаров в фонтене, 2 цвета.</t>
  </si>
  <si>
    <t>Шары с гелием надув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</si>
</sst>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р.&quot;"/>
  </numFmts>
  <fonts count="8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20"/>
      <color indexed="8"/>
      <name val="Century Gothic"/>
    </font>
    <font>
      <sz val="20"/>
      <color indexed="8"/>
      <name val="Calibri"/>
    </font>
    <font>
      <sz val="11"/>
      <color indexed="9"/>
      <name val="Century Gothic"/>
    </font>
    <font>
      <sz val="11"/>
      <color indexed="8"/>
      <name val="Century Gothic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49" fontId="6" fillId="3" borderId="1" applyNumberFormat="1" applyFont="1" applyFill="1" applyBorder="1" applyAlignment="1" applyProtection="0">
      <alignment horizontal="center" vertical="center"/>
    </xf>
    <xf numFmtId="49" fontId="6" fillId="3" borderId="1" applyNumberFormat="1" applyFont="1" applyFill="1" applyBorder="1" applyAlignment="1" applyProtection="0">
      <alignment horizontal="center" vertical="center" wrapText="1"/>
    </xf>
    <xf numFmtId="0" fontId="6" fillId="3" borderId="2" applyNumberFormat="0" applyFont="1" applyFill="1" applyBorder="1" applyAlignment="1" applyProtection="0">
      <alignment horizontal="center" vertical="center"/>
    </xf>
    <xf numFmtId="0" fontId="6" fillId="3" borderId="3" applyNumberFormat="0" applyFont="1" applyFill="1" applyBorder="1" applyAlignment="1" applyProtection="0">
      <alignment horizontal="center" vertical="center"/>
    </xf>
    <xf numFmtId="0" fontId="6" fillId="3" borderId="4" applyNumberFormat="0" applyFont="1" applyFill="1" applyBorder="1" applyAlignment="1" applyProtection="0">
      <alignment horizontal="center" vertical="center"/>
    </xf>
    <xf numFmtId="0" fontId="7" fillId="2" borderId="1" applyNumberFormat="1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1" applyFont="1" applyFill="1" applyBorder="1" applyAlignment="1" applyProtection="0">
      <alignment horizontal="center" vertical="center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59" fontId="7" fillId="2" borderId="1" applyNumberFormat="1" applyFont="1" applyFill="1" applyBorder="1" applyAlignment="1" applyProtection="0">
      <alignment horizontal="right" vertical="center" wrapText="1"/>
    </xf>
    <xf numFmtId="4" fontId="7" fillId="2" borderId="1" applyNumberFormat="1" applyFont="1" applyFill="1" applyBorder="1" applyAlignment="1" applyProtection="0">
      <alignment horizontal="right" vertical="center" wrapText="1"/>
    </xf>
    <xf numFmtId="0" fontId="6" fillId="3" borderId="2" applyNumberFormat="0" applyFont="1" applyFill="1" applyBorder="1" applyAlignment="1" applyProtection="0">
      <alignment horizontal="center" vertical="center" wrapText="1"/>
    </xf>
    <xf numFmtId="0" fontId="6" fillId="3" borderId="3" applyNumberFormat="0" applyFont="1" applyFill="1" applyBorder="1" applyAlignment="1" applyProtection="0">
      <alignment horizontal="center" vertical="center" wrapText="1"/>
    </xf>
    <xf numFmtId="0" fontId="6" fillId="3" borderId="4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21c3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2280</xdr:colOff>
      <xdr:row>0</xdr:row>
      <xdr:rowOff>1561939</xdr:rowOff>
    </xdr:to>
    <xdr:pic>
      <xdr:nvPicPr>
        <xdr:cNvPr id="2" name="Рисунок 3" descr="Рисунок 3"/>
        <xdr:cNvPicPr>
          <a:picLocks noChangeAspect="1"/>
        </xdr:cNvPicPr>
      </xdr:nvPicPr>
      <xdr:blipFill>
        <a:blip r:embed="rId1">
          <a:extLst/>
        </a:blip>
        <a:srcRect l="6220" t="0" r="7178" b="18182"/>
        <a:stretch>
          <a:fillRect/>
        </a:stretch>
      </xdr:blipFill>
      <xdr:spPr>
        <a:xfrm>
          <a:off x="-6722" y="0"/>
          <a:ext cx="1653282" cy="1561940"/>
        </a:xfrm>
        <a:prstGeom prst="rect">
          <a:avLst/>
        </a:prstGeom>
        <a:ln w="12700" cap="flat">
          <a:solidFill>
            <a:srgbClr val="DDDDDD"/>
          </a:solidFill>
          <a:prstDash val="solid"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27"/>
  <sheetViews>
    <sheetView workbookViewId="0" showGridLines="0" defaultGridColor="1"/>
  </sheetViews>
  <sheetFormatPr defaultColWidth="8.83333" defaultRowHeight="15" customHeight="1" outlineLevelRow="0" outlineLevelCol="0"/>
  <cols>
    <col min="1" max="1" width="3.35156" style="1" customWidth="1"/>
    <col min="2" max="2" width="18.3516" style="1" customWidth="1"/>
    <col min="3" max="4" width="7.35156" style="1" customWidth="1"/>
    <col min="5" max="5" width="7.17188" style="1" customWidth="1"/>
    <col min="6" max="7" width="7.85156" style="1" customWidth="1"/>
    <col min="8" max="8" width="13.1719" style="1" customWidth="1"/>
    <col min="9" max="9" width="17" style="1" customWidth="1"/>
    <col min="10" max="10" width="13.1719" style="1" customWidth="1"/>
    <col min="11" max="256" width="8.85156" style="1" customWidth="1"/>
  </cols>
  <sheetData>
    <row r="1" ht="123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5"/>
    </row>
    <row r="2" ht="42" customHeight="1">
      <c r="A2" t="s" s="6">
        <v>1</v>
      </c>
      <c r="B2" t="s" s="7">
        <v>2</v>
      </c>
      <c r="C2" t="s" s="7">
        <v>3</v>
      </c>
      <c r="D2" t="s" s="7">
        <v>4</v>
      </c>
      <c r="E2" t="s" s="7">
        <v>5</v>
      </c>
      <c r="F2" t="s" s="7">
        <v>6</v>
      </c>
      <c r="G2" t="s" s="7">
        <v>7</v>
      </c>
      <c r="H2" t="s" s="7">
        <v>8</v>
      </c>
      <c r="I2" t="s" s="7">
        <v>9</v>
      </c>
      <c r="J2" t="s" s="7">
        <v>10</v>
      </c>
    </row>
    <row r="3" ht="16" customHeight="1">
      <c r="A3" t="s" s="6">
        <v>11</v>
      </c>
      <c r="B3" t="s" s="7">
        <v>12</v>
      </c>
      <c r="C3" s="8"/>
      <c r="D3" s="9"/>
      <c r="E3" s="9"/>
      <c r="F3" s="9"/>
      <c r="G3" s="9"/>
      <c r="H3" s="9"/>
      <c r="I3" s="9"/>
      <c r="J3" s="10"/>
    </row>
    <row r="4" ht="28" customHeight="1">
      <c r="A4" s="11">
        <v>1</v>
      </c>
      <c r="B4" t="s" s="12">
        <v>13</v>
      </c>
      <c r="C4" s="13">
        <v>1</v>
      </c>
      <c r="D4" s="13">
        <v>4</v>
      </c>
      <c r="E4" s="13">
        <v>1</v>
      </c>
      <c r="F4" s="13">
        <f>C4*D4*E4</f>
        <v>4</v>
      </c>
      <c r="G4" s="13">
        <v>350</v>
      </c>
      <c r="H4" s="14">
        <f>D4*E4*G4</f>
        <v>1400</v>
      </c>
      <c r="I4" s="15">
        <f>H4*C4</f>
        <v>1400</v>
      </c>
      <c r="J4" s="16">
        <f>I4*0.07+I4</f>
        <v>1498</v>
      </c>
    </row>
    <row r="5" ht="28" customHeight="1">
      <c r="A5" s="11">
        <v>2</v>
      </c>
      <c r="B5" t="s" s="12">
        <v>14</v>
      </c>
      <c r="C5" s="13">
        <v>1</v>
      </c>
      <c r="D5" s="13">
        <v>4</v>
      </c>
      <c r="E5" s="13">
        <v>1</v>
      </c>
      <c r="F5" s="13">
        <f>C5*D5*E5</f>
        <v>4</v>
      </c>
      <c r="G5" s="13">
        <v>450</v>
      </c>
      <c r="H5" s="14">
        <f>D5*E5*G5</f>
        <v>1800</v>
      </c>
      <c r="I5" s="15">
        <f>H5*C5</f>
        <v>1800</v>
      </c>
      <c r="J5" s="16">
        <f>I5*0.07+I5</f>
        <v>1926</v>
      </c>
    </row>
    <row r="6" ht="28" customHeight="1">
      <c r="A6" s="11">
        <v>3</v>
      </c>
      <c r="B6" t="s" s="12">
        <v>15</v>
      </c>
      <c r="C6" s="13">
        <v>1</v>
      </c>
      <c r="D6" s="13">
        <v>4</v>
      </c>
      <c r="E6" s="13">
        <v>1</v>
      </c>
      <c r="F6" s="13">
        <f>C6*D6*E6</f>
        <v>4</v>
      </c>
      <c r="G6" s="13">
        <v>400</v>
      </c>
      <c r="H6" s="14">
        <f>D6*E6*G6</f>
        <v>1600</v>
      </c>
      <c r="I6" s="15">
        <f>H6*C6</f>
        <v>1600</v>
      </c>
      <c r="J6" s="16">
        <f>I6*0.07+I6</f>
        <v>1712</v>
      </c>
    </row>
    <row r="7" ht="14" customHeight="1">
      <c r="A7" s="11">
        <v>4</v>
      </c>
      <c r="B7" t="s" s="12">
        <v>16</v>
      </c>
      <c r="C7" s="13">
        <v>1</v>
      </c>
      <c r="D7" s="13">
        <v>4</v>
      </c>
      <c r="E7" s="13">
        <v>1</v>
      </c>
      <c r="F7" s="13">
        <f>C7*D7*E7</f>
        <v>4</v>
      </c>
      <c r="G7" s="13">
        <v>400</v>
      </c>
      <c r="H7" s="14">
        <f>D7*E7*G7</f>
        <v>1600</v>
      </c>
      <c r="I7" s="15">
        <f>H7*C7</f>
        <v>1600</v>
      </c>
      <c r="J7" s="16">
        <f>I7*0.07+I7</f>
        <v>1712</v>
      </c>
    </row>
    <row r="8" ht="16" customHeight="1">
      <c r="A8" s="11">
        <v>5</v>
      </c>
      <c r="B8" t="s" s="12">
        <v>17</v>
      </c>
      <c r="C8" s="13">
        <v>1</v>
      </c>
      <c r="D8" s="13">
        <v>4</v>
      </c>
      <c r="E8" s="13">
        <v>1</v>
      </c>
      <c r="F8" s="13">
        <f>C8*D8*E8</f>
        <v>4</v>
      </c>
      <c r="G8" s="13">
        <v>450</v>
      </c>
      <c r="H8" s="14">
        <f>D8*E8*G8</f>
        <v>1800</v>
      </c>
      <c r="I8" s="15">
        <f>H8*C8</f>
        <v>1800</v>
      </c>
      <c r="J8" s="16">
        <f>I8*0.07+I8</f>
        <v>1926</v>
      </c>
    </row>
    <row r="9" ht="16" customHeight="1">
      <c r="A9" s="11">
        <v>6</v>
      </c>
      <c r="B9" t="s" s="12">
        <v>18</v>
      </c>
      <c r="C9" s="13">
        <v>1</v>
      </c>
      <c r="D9" s="13">
        <v>4</v>
      </c>
      <c r="E9" s="13">
        <v>1</v>
      </c>
      <c r="F9" s="13">
        <f>C9*D9*E9</f>
        <v>4</v>
      </c>
      <c r="G9" s="13">
        <v>550</v>
      </c>
      <c r="H9" s="14">
        <f>D9*E9*G9</f>
        <v>2200</v>
      </c>
      <c r="I9" s="15">
        <f>H9*C9</f>
        <v>2200</v>
      </c>
      <c r="J9" s="16">
        <f>I9*0.07+I9</f>
        <v>2354</v>
      </c>
    </row>
    <row r="10" ht="28" customHeight="1">
      <c r="A10" s="11">
        <v>7</v>
      </c>
      <c r="B10" t="s" s="12">
        <v>19</v>
      </c>
      <c r="C10" s="13">
        <v>1</v>
      </c>
      <c r="D10" s="13">
        <v>4</v>
      </c>
      <c r="E10" s="13">
        <v>1</v>
      </c>
      <c r="F10" s="13">
        <f>C10*D10*E10</f>
        <v>4</v>
      </c>
      <c r="G10" s="13">
        <v>350</v>
      </c>
      <c r="H10" s="14">
        <f>D10*E10*G10</f>
        <v>1400</v>
      </c>
      <c r="I10" s="15">
        <f>H10*C10</f>
        <v>1400</v>
      </c>
      <c r="J10" s="16">
        <f>I10*0.07+I10</f>
        <v>1498</v>
      </c>
    </row>
    <row r="11" ht="28" customHeight="1">
      <c r="A11" s="11">
        <v>8</v>
      </c>
      <c r="B11" t="s" s="12">
        <v>20</v>
      </c>
      <c r="C11" s="13">
        <v>1</v>
      </c>
      <c r="D11" s="13">
        <v>4</v>
      </c>
      <c r="E11" s="13">
        <v>1</v>
      </c>
      <c r="F11" s="13">
        <f>C11*D11*E11</f>
        <v>4</v>
      </c>
      <c r="G11" s="13">
        <v>550</v>
      </c>
      <c r="H11" s="14">
        <f>D11*E11*G11</f>
        <v>2200</v>
      </c>
      <c r="I11" s="15">
        <f>H11*C11</f>
        <v>2200</v>
      </c>
      <c r="J11" s="16">
        <f>I11*0.07+I11</f>
        <v>2354</v>
      </c>
    </row>
    <row r="12" ht="16" customHeight="1">
      <c r="A12" s="11">
        <v>9</v>
      </c>
      <c r="B12" t="s" s="12">
        <v>21</v>
      </c>
      <c r="C12" s="13">
        <v>1</v>
      </c>
      <c r="D12" s="13">
        <v>1</v>
      </c>
      <c r="E12" s="13">
        <v>1</v>
      </c>
      <c r="F12" s="13">
        <v>1</v>
      </c>
      <c r="G12" s="13">
        <v>30</v>
      </c>
      <c r="H12" s="14">
        <f>D12*E12*G12</f>
        <v>30</v>
      </c>
      <c r="I12" s="15">
        <f>H12*C12</f>
        <v>30</v>
      </c>
      <c r="J12" s="16">
        <f>I12*0.07+I12</f>
        <v>32.1</v>
      </c>
    </row>
    <row r="13" ht="16" customHeight="1">
      <c r="A13" s="11">
        <v>10</v>
      </c>
      <c r="B13" t="s" s="12">
        <v>22</v>
      </c>
      <c r="C13" s="13">
        <v>1</v>
      </c>
      <c r="D13" s="13">
        <v>1</v>
      </c>
      <c r="E13" s="13">
        <v>1</v>
      </c>
      <c r="F13" s="13">
        <f>C13*D13*E13</f>
        <v>1</v>
      </c>
      <c r="G13" s="13">
        <v>500</v>
      </c>
      <c r="H13" s="14">
        <f>D13*E13*G13</f>
        <v>500</v>
      </c>
      <c r="I13" s="15">
        <f>H13*C13</f>
        <v>500</v>
      </c>
      <c r="J13" s="16">
        <f>I13*0.07+I13</f>
        <v>535</v>
      </c>
    </row>
    <row r="14" ht="16" customHeight="1">
      <c r="A14" s="11">
        <v>11</v>
      </c>
      <c r="B14" t="s" s="12">
        <v>23</v>
      </c>
      <c r="C14" s="13">
        <v>1</v>
      </c>
      <c r="D14" s="13">
        <v>4</v>
      </c>
      <c r="E14" s="13">
        <v>1</v>
      </c>
      <c r="F14" s="13">
        <f>C14*D14*E14</f>
        <v>4</v>
      </c>
      <c r="G14" s="13">
        <v>300</v>
      </c>
      <c r="H14" s="14">
        <f>D14*E14*G14</f>
        <v>1200</v>
      </c>
      <c r="I14" s="15">
        <f>H14*C14</f>
        <v>1200</v>
      </c>
      <c r="J14" s="16">
        <f>I14*0.07+I14</f>
        <v>1284</v>
      </c>
    </row>
    <row r="15" ht="16" customHeight="1">
      <c r="A15" s="11">
        <v>12</v>
      </c>
      <c r="B15" t="s" s="12">
        <v>24</v>
      </c>
      <c r="C15" s="13">
        <v>1</v>
      </c>
      <c r="D15" s="13">
        <v>2</v>
      </c>
      <c r="E15" s="13">
        <v>1</v>
      </c>
      <c r="F15" s="13">
        <f>C15*D15*E15</f>
        <v>2</v>
      </c>
      <c r="G15" s="13">
        <v>1500</v>
      </c>
      <c r="H15" s="14">
        <f>D15*E15*G15</f>
        <v>3000</v>
      </c>
      <c r="I15" s="15">
        <f>H15*C15</f>
        <v>3000</v>
      </c>
      <c r="J15" s="16">
        <f>I15*0.07+I15</f>
        <v>3210</v>
      </c>
    </row>
    <row r="16" ht="16" customHeight="1">
      <c r="A16" s="11">
        <v>13</v>
      </c>
      <c r="B16" t="s" s="12">
        <v>25</v>
      </c>
      <c r="C16" s="13">
        <v>1</v>
      </c>
      <c r="D16" s="13">
        <v>2</v>
      </c>
      <c r="E16" s="13">
        <v>1</v>
      </c>
      <c r="F16" s="13">
        <f>C16*D16*E16</f>
        <v>2</v>
      </c>
      <c r="G16" s="13">
        <v>3500</v>
      </c>
      <c r="H16" s="14">
        <f>D16*E16*G16</f>
        <v>7000</v>
      </c>
      <c r="I16" s="15">
        <f>H16*C16</f>
        <v>7000</v>
      </c>
      <c r="J16" s="16">
        <f>I16*0.07+I16</f>
        <v>7490</v>
      </c>
    </row>
    <row r="17" ht="28" customHeight="1">
      <c r="A17" s="11">
        <v>14</v>
      </c>
      <c r="B17" t="s" s="12">
        <v>26</v>
      </c>
      <c r="C17" s="13">
        <v>1</v>
      </c>
      <c r="D17" s="13">
        <v>4</v>
      </c>
      <c r="E17" s="13">
        <v>1</v>
      </c>
      <c r="F17" s="13">
        <f>C17*D17*E17</f>
        <v>4</v>
      </c>
      <c r="G17" s="13">
        <v>1600</v>
      </c>
      <c r="H17" s="14">
        <f>D17*E17*G17</f>
        <v>6400</v>
      </c>
      <c r="I17" s="15">
        <f>H17*C17</f>
        <v>6400</v>
      </c>
      <c r="J17" s="16">
        <f>I17*0.07+I17</f>
        <v>6848</v>
      </c>
    </row>
    <row r="18" ht="16" customHeight="1">
      <c r="A18" t="s" s="6">
        <v>27</v>
      </c>
      <c r="B18" t="s" s="7">
        <v>28</v>
      </c>
      <c r="C18" s="17"/>
      <c r="D18" s="18"/>
      <c r="E18" s="18"/>
      <c r="F18" s="18"/>
      <c r="G18" s="18"/>
      <c r="H18" s="18"/>
      <c r="I18" s="18"/>
      <c r="J18" s="19"/>
    </row>
    <row r="19" ht="42" customHeight="1">
      <c r="A19" s="11">
        <v>1</v>
      </c>
      <c r="B19" t="s" s="12">
        <v>29</v>
      </c>
      <c r="C19" s="13">
        <v>10000</v>
      </c>
      <c r="D19" s="13">
        <v>1</v>
      </c>
      <c r="E19" s="13">
        <v>1</v>
      </c>
      <c r="F19" s="13">
        <f>C19*D19*E19</f>
        <v>10000</v>
      </c>
      <c r="G19" s="13">
        <v>0.55</v>
      </c>
      <c r="H19" s="14">
        <f>D19*E19*G19</f>
        <v>0.55</v>
      </c>
      <c r="I19" s="15">
        <f>H19*C19</f>
        <v>5500</v>
      </c>
      <c r="J19" s="16">
        <f>I19*0.07+I19</f>
        <v>5885</v>
      </c>
    </row>
    <row r="20" ht="56" customHeight="1">
      <c r="A20" s="11">
        <v>2</v>
      </c>
      <c r="B20" t="s" s="12">
        <v>30</v>
      </c>
      <c r="C20" s="13">
        <v>5000</v>
      </c>
      <c r="D20" s="13">
        <v>1</v>
      </c>
      <c r="E20" s="13">
        <v>1</v>
      </c>
      <c r="F20" s="13">
        <f>C20*D20*E20</f>
        <v>5000</v>
      </c>
      <c r="G20" s="13">
        <v>2.5</v>
      </c>
      <c r="H20" s="14">
        <f>D20*E20*G20</f>
        <v>2.5</v>
      </c>
      <c r="I20" s="15">
        <f>H20*C20</f>
        <v>12500</v>
      </c>
      <c r="J20" s="16">
        <f>I20*0.07+I20</f>
        <v>13375</v>
      </c>
    </row>
    <row r="21" ht="70" customHeight="1">
      <c r="A21" s="11">
        <v>3</v>
      </c>
      <c r="B21" t="s" s="12">
        <v>31</v>
      </c>
      <c r="C21" s="13">
        <v>1</v>
      </c>
      <c r="D21" s="13">
        <v>1</v>
      </c>
      <c r="E21" s="13">
        <v>1</v>
      </c>
      <c r="F21" s="13">
        <f>C21*D21*E21</f>
        <v>1</v>
      </c>
      <c r="G21" s="13">
        <v>2210</v>
      </c>
      <c r="H21" s="14">
        <f>D21*E21*G21</f>
        <v>2210</v>
      </c>
      <c r="I21" s="15">
        <f>H21*C21</f>
        <v>2210</v>
      </c>
      <c r="J21" s="16">
        <f>I21*0.07+I21</f>
        <v>2364.7</v>
      </c>
    </row>
    <row r="22" ht="56" customHeight="1">
      <c r="A22" s="11">
        <v>4</v>
      </c>
      <c r="B22" t="s" s="12">
        <v>32</v>
      </c>
      <c r="C22" s="13">
        <v>10</v>
      </c>
      <c r="D22" s="13">
        <v>1</v>
      </c>
      <c r="E22" s="13">
        <v>1</v>
      </c>
      <c r="F22" s="13">
        <f>C22*D22*E22</f>
        <v>10</v>
      </c>
      <c r="G22" s="13">
        <v>650</v>
      </c>
      <c r="H22" s="14">
        <f>D22*E22*G22</f>
        <v>650</v>
      </c>
      <c r="I22" s="15">
        <f>H22*C22</f>
        <v>6500</v>
      </c>
      <c r="J22" s="16">
        <f>I22*0.07+I22</f>
        <v>6955</v>
      </c>
    </row>
    <row r="23" ht="70" customHeight="1">
      <c r="A23" s="11">
        <v>5</v>
      </c>
      <c r="B23" t="s" s="12">
        <v>33</v>
      </c>
      <c r="C23" s="13">
        <v>2000</v>
      </c>
      <c r="D23" s="13">
        <v>1</v>
      </c>
      <c r="E23" s="13">
        <v>1</v>
      </c>
      <c r="F23" s="13">
        <f>C23*D23*E23</f>
        <v>2000</v>
      </c>
      <c r="G23" s="13">
        <v>6.89</v>
      </c>
      <c r="H23" s="14">
        <f>D23*E23*G23</f>
        <v>6.89</v>
      </c>
      <c r="I23" s="15">
        <f>H23*C23</f>
        <v>13780</v>
      </c>
      <c r="J23" s="16">
        <f>I23*0.07+I23</f>
        <v>14744.6</v>
      </c>
    </row>
    <row r="24" ht="84" customHeight="1">
      <c r="A24" s="11">
        <v>6</v>
      </c>
      <c r="B24" t="s" s="12">
        <v>34</v>
      </c>
      <c r="C24" s="13">
        <v>10</v>
      </c>
      <c r="D24" s="13">
        <v>1</v>
      </c>
      <c r="E24" s="13">
        <v>1</v>
      </c>
      <c r="F24" s="13">
        <f>C24*D24*E24</f>
        <v>10</v>
      </c>
      <c r="G24" s="13">
        <v>350</v>
      </c>
      <c r="H24" s="14">
        <f>D24*E24*G24</f>
        <v>350</v>
      </c>
      <c r="I24" s="15">
        <f>H24*C24</f>
        <v>3500</v>
      </c>
      <c r="J24" s="16">
        <f>I24*0.07+I24</f>
        <v>3745</v>
      </c>
    </row>
    <row r="25" ht="56" customHeight="1">
      <c r="A25" s="11">
        <v>7</v>
      </c>
      <c r="B25" t="s" s="12">
        <v>35</v>
      </c>
      <c r="C25" s="13">
        <v>6</v>
      </c>
      <c r="D25" s="13">
        <v>1</v>
      </c>
      <c r="E25" s="13">
        <v>1</v>
      </c>
      <c r="F25" s="13">
        <f>C25*D25*E25</f>
        <v>6</v>
      </c>
      <c r="G25" s="13">
        <v>450</v>
      </c>
      <c r="H25" s="14">
        <f>D25*E25*G25</f>
        <v>450</v>
      </c>
      <c r="I25" s="15">
        <f>H25*C25</f>
        <v>2700</v>
      </c>
      <c r="J25" s="16">
        <f>I25*0.07+I25</f>
        <v>2889</v>
      </c>
    </row>
    <row r="26" ht="28" customHeight="1">
      <c r="A26" s="11">
        <v>8</v>
      </c>
      <c r="B26" t="s" s="12">
        <v>36</v>
      </c>
      <c r="C26" s="13">
        <v>200</v>
      </c>
      <c r="D26" s="13">
        <v>1</v>
      </c>
      <c r="E26" s="13">
        <v>1</v>
      </c>
      <c r="F26" s="13">
        <f>C26*D26*E26</f>
        <v>200</v>
      </c>
      <c r="G26" s="13">
        <v>42</v>
      </c>
      <c r="H26" s="14">
        <f>D26*E26*G26</f>
        <v>42</v>
      </c>
      <c r="I26" s="15">
        <f>H26*C26</f>
        <v>8400</v>
      </c>
      <c r="J26" s="16">
        <f>I26*0.07+I26</f>
        <v>8988</v>
      </c>
    </row>
    <row r="27" ht="15" customHeight="1">
      <c r="A27" s="8"/>
      <c r="B27" s="9"/>
      <c r="C27" s="9"/>
      <c r="D27" s="9"/>
      <c r="E27" s="9"/>
      <c r="F27" s="9"/>
      <c r="G27" s="9"/>
      <c r="H27" s="9"/>
      <c r="I27" s="9"/>
      <c r="J27" s="10"/>
    </row>
  </sheetData>
  <mergeCells count="5">
    <mergeCell ref="C1:J1"/>
    <mergeCell ref="A27:J27"/>
    <mergeCell ref="A1:B1"/>
    <mergeCell ref="C18:J18"/>
    <mergeCell ref="C3:J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